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X:\_37_omh\Špačková\Restaurace Pastýřská stěna - revitalizace\Interiér - nábytek\"/>
    </mc:Choice>
  </mc:AlternateContent>
  <xr:revisionPtr revIDLastSave="0" documentId="13_ncr:1_{353C1671-E4FE-4873-8E8B-2132E71A62CF}" xr6:coauthVersionLast="47" xr6:coauthVersionMax="47" xr10:uidLastSave="{00000000-0000-0000-0000-000000000000}"/>
  <bookViews>
    <workbookView xWindow="-120" yWindow="-120" windowWidth="29040" windowHeight="15840" tabRatio="777" xr2:uid="{00000000-000D-0000-FFFF-FFFF00000000}"/>
  </bookViews>
  <sheets>
    <sheet name="kryci list" sheetId="21" r:id="rId1"/>
    <sheet name="Bar+zázemí" sheetId="1" r:id="rId2"/>
    <sheet name="Lavice " sheetId="70" r:id="rId3"/>
    <sheet name="Salonek" sheetId="67" r:id="rId4"/>
    <sheet name="Koupelna" sheetId="69" r:id="rId5"/>
    <sheet name="Pokoj" sheetId="68" r:id="rId6"/>
  </sheets>
  <definedNames>
    <definedName name="N.01">'Bar+zázemí'!#REF!</definedName>
    <definedName name="N.02">'Bar+zázemí'!#REF!</definedName>
    <definedName name="N.03">'Bar+zázemí'!#REF!</definedName>
    <definedName name="N.04">'Bar+zázemí'!#REF!</definedName>
    <definedName name="N.05">'Bar+zázemí'!#REF!</definedName>
    <definedName name="N.06">'Bar+zázemí'!#REF!</definedName>
    <definedName name="N.07">'Bar+zázemí'!#REF!</definedName>
    <definedName name="N.11">'Bar+zázemí'!#REF!</definedName>
    <definedName name="N.12">'Bar+zázemí'!#REF!</definedName>
    <definedName name="N.21">'Bar+zázemí'!#REF!</definedName>
    <definedName name="N.22">'Bar+zázemí'!#REF!</definedName>
    <definedName name="N.23">'Bar+zázemí'!#REF!</definedName>
    <definedName name="N.24">'Bar+zázemí'!#REF!</definedName>
    <definedName name="N.25">'Bar+zázemí'!#REF!</definedName>
    <definedName name="N.26">'Bar+zázemí'!#REF!</definedName>
    <definedName name="N.27">'Bar+zázemí'!#REF!</definedName>
    <definedName name="N.28">'Bar+zázemí'!$E$7</definedName>
    <definedName name="N.29">'Bar+zázemí'!#REF!</definedName>
    <definedName name="N.30">'Bar+zázemí'!#REF!</definedName>
    <definedName name="N.31">'Bar+zázemí'!#REF!</definedName>
    <definedName name="N.32">'Bar+zázemí'!#REF!</definedName>
    <definedName name="N.33">'Bar+zázemí'!#REF!</definedName>
    <definedName name="N.34">'Bar+zázemí'!#REF!</definedName>
    <definedName name="N.41">'Bar+zázemí'!#REF!</definedName>
    <definedName name="N.42">'Bar+zázemí'!#REF!</definedName>
    <definedName name="N.43">'Bar+zázemí'!#REF!</definedName>
    <definedName name="N.44">'Bar+zázemí'!#REF!</definedName>
    <definedName name="N.45">'Bar+zázemí'!#REF!</definedName>
    <definedName name="N.46">'Bar+zázemí'!#REF!</definedName>
    <definedName name="N.47">'Bar+zázemí'!#REF!</definedName>
    <definedName name="N.48">'Bar+zázemí'!#REF!</definedName>
    <definedName name="N.49">'Bar+zázemí'!#REF!</definedName>
    <definedName name="_xlnm.Print_Area" localSheetId="1">'Bar+zázemí'!$A$1:$F$12</definedName>
    <definedName name="_xlnm.Print_Area" localSheetId="4">Koupelna!$A$1:$F$12</definedName>
    <definedName name="_xlnm.Print_Area" localSheetId="0">'kryci list'!$A$1:$D$43</definedName>
    <definedName name="_xlnm.Print_Area" localSheetId="5">Pokoj!$A$1:$F$22</definedName>
    <definedName name="_xlnm.Print_Area" localSheetId="3">Salonek!$A$1:$F$20</definedName>
    <definedName name="pocet1" localSheetId="4">Koupelna!#REF!</definedName>
    <definedName name="pocet1" localSheetId="5">Pokoj!#REF!</definedName>
    <definedName name="pocet1" localSheetId="3">Salonek!#REF!</definedName>
    <definedName name="pocet1">'Bar+zázemí'!#REF!</definedName>
    <definedName name="pocet2" localSheetId="4">Koupelna!#REF!</definedName>
    <definedName name="pocet2" localSheetId="5">Pokoj!#REF!</definedName>
    <definedName name="pocet2" localSheetId="3">Salonek!#REF!</definedName>
    <definedName name="pocet2">'Bar+zázemí'!#REF!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7" i="68"/>
  <c r="F16" i="68"/>
  <c r="F15" i="68"/>
  <c r="F14" i="68"/>
  <c r="F13" i="68"/>
  <c r="F7" i="70"/>
  <c r="F9" i="70" s="1"/>
  <c r="D27" i="21" s="1"/>
  <c r="F15" i="67"/>
  <c r="F14" i="67"/>
  <c r="F13" i="67"/>
  <c r="F12" i="67"/>
  <c r="F11" i="67"/>
  <c r="D26" i="21"/>
  <c r="F8" i="70"/>
  <c r="F11" i="1"/>
  <c r="F8" i="69"/>
  <c r="F7" i="69"/>
  <c r="F18" i="68"/>
  <c r="F10" i="68"/>
  <c r="F11" i="68"/>
  <c r="F12" i="68"/>
  <c r="F9" i="68"/>
  <c r="F8" i="68"/>
  <c r="F7" i="68"/>
  <c r="F16" i="67"/>
  <c r="F10" i="67"/>
  <c r="F9" i="69" l="1"/>
  <c r="D29" i="21" s="1"/>
  <c r="F19" i="68"/>
  <c r="D30" i="21" s="1"/>
  <c r="F9" i="67" l="1"/>
  <c r="F8" i="67"/>
  <c r="F7" i="67"/>
  <c r="F17" i="67" l="1"/>
  <c r="D28" i="21" s="1"/>
  <c r="F9" i="1" l="1"/>
  <c r="F8" i="1"/>
  <c r="F7" i="1" l="1"/>
  <c r="F12" i="1" s="1"/>
  <c r="D32" i="21" l="1"/>
  <c r="D33" i="21" s="1"/>
  <c r="D34" i="21" s="1"/>
</calcChain>
</file>

<file path=xl/sharedStrings.xml><?xml version="1.0" encoding="utf-8"?>
<sst xmlns="http://schemas.openxmlformats.org/spreadsheetml/2006/main" count="154" uniqueCount="85">
  <si>
    <t>počet celkem</t>
  </si>
  <si>
    <t>stručný popis</t>
  </si>
  <si>
    <t>cena MJ bez DPH</t>
  </si>
  <si>
    <t>cena celkem bez DPH</t>
  </si>
  <si>
    <t>součet</t>
  </si>
  <si>
    <t>Název akce:</t>
  </si>
  <si>
    <t>Objednatel:</t>
  </si>
  <si>
    <t>Část:</t>
  </si>
  <si>
    <t>Poznámka:</t>
  </si>
  <si>
    <t>dodávka včetně montáže, revize, zaučení obsluhy a zprovoznění</t>
  </si>
  <si>
    <t>cena v Kč bez DPH</t>
  </si>
  <si>
    <t>DPH 21%</t>
  </si>
  <si>
    <t>součet s DPH</t>
  </si>
  <si>
    <t>součet bez DPH</t>
  </si>
  <si>
    <t>Přehled dle jednotlivých místností:</t>
  </si>
  <si>
    <t>m.č.</t>
  </si>
  <si>
    <t>název</t>
  </si>
  <si>
    <t>Místnost č.: 103</t>
  </si>
  <si>
    <t>m2</t>
  </si>
  <si>
    <t>jedn.</t>
  </si>
  <si>
    <t>ks</t>
  </si>
  <si>
    <t>Statutární město Děčín</t>
  </si>
  <si>
    <t>Ing. Jiří Anděl, CSc., primátor města</t>
  </si>
  <si>
    <t>Vybavení interiéru</t>
  </si>
  <si>
    <t xml:space="preserve">Cenou se pro účely tohoto rozpočtu rozumí kompletní </t>
  </si>
  <si>
    <t>Projektant:</t>
  </si>
  <si>
    <t>SAAGE PRO. s.r.o.</t>
  </si>
  <si>
    <t>Rybná 716/24, Staré Město, 110 00 Praha</t>
  </si>
  <si>
    <t>Tomáš Voldřich- jednatel</t>
  </si>
  <si>
    <t>Ičo: 5938252</t>
  </si>
  <si>
    <t>Dič: CZ5938252</t>
  </si>
  <si>
    <t>IČO: 261238</t>
  </si>
  <si>
    <t xml:space="preserve">Magistrát města Děčín, 
Mírové nám.1175/5, 405 38 Děčín IV </t>
  </si>
  <si>
    <t xml:space="preserve">ŽIŽKOVA 236 DĚČÍN </t>
  </si>
  <si>
    <t xml:space="preserve">REVITALIZACE OBJEKTU RESTAURACE PASTÝŘSKÁ STĚNA </t>
  </si>
  <si>
    <t>Za zhotovitele</t>
  </si>
  <si>
    <t>Za objednatele</t>
  </si>
  <si>
    <t>Jméno :</t>
  </si>
  <si>
    <t>Datum :</t>
  </si>
  <si>
    <t>Podpis:</t>
  </si>
  <si>
    <t>Podpis :</t>
  </si>
  <si>
    <t>Poznámka :</t>
  </si>
  <si>
    <t>m.č. 103</t>
  </si>
  <si>
    <t>Salonek</t>
  </si>
  <si>
    <t>m.č. 203</t>
  </si>
  <si>
    <t>Místnost č. 203</t>
  </si>
  <si>
    <t>Místnost č. 208</t>
  </si>
  <si>
    <t>m.č. 208</t>
  </si>
  <si>
    <t>Pokoj</t>
  </si>
  <si>
    <t>Místnost č. 207</t>
  </si>
  <si>
    <t>m.č. 207</t>
  </si>
  <si>
    <t>Koupelna</t>
  </si>
  <si>
    <t xml:space="preserve">KRYCÍ LIST </t>
  </si>
  <si>
    <t>Dvoulůžko, dřevěný masiv s čelem 2100x1600x400</t>
  </si>
  <si>
    <t>č.pol.</t>
  </si>
  <si>
    <t>kus</t>
  </si>
  <si>
    <t>Skříňka odkládací zásuvková</t>
  </si>
  <si>
    <t>Policový systém nástěnný</t>
  </si>
  <si>
    <t>Barový pult</t>
  </si>
  <si>
    <t>Lavice</t>
  </si>
  <si>
    <t>Obložení stěny 1</t>
  </si>
  <si>
    <t>č. pol.</t>
  </si>
  <si>
    <t>Obložení stěny 3 - samostataná stěna</t>
  </si>
  <si>
    <t>Obložení stěny 2 - navazující na stěnu 1</t>
  </si>
  <si>
    <t>Obložení - věšák</t>
  </si>
  <si>
    <t>Konzole  - kovová - barva zlatá délka max. 390 cm</t>
  </si>
  <si>
    <t xml:space="preserve">Závěsy béžové </t>
  </si>
  <si>
    <t>Výmalba vybraných stěn - dekorativní malba</t>
  </si>
  <si>
    <t xml:space="preserve">Obrázky nástěnné </t>
  </si>
  <si>
    <t xml:space="preserve">Komoda </t>
  </si>
  <si>
    <t>Skříň s věšákem</t>
  </si>
  <si>
    <t>Věšák z boku skříně</t>
  </si>
  <si>
    <t>postel dvoulůžko, včetně matrace a chrániče</t>
  </si>
  <si>
    <t>Noční stolky</t>
  </si>
  <si>
    <t>Zadní obložení postele</t>
  </si>
  <si>
    <t>Závěsy béžové</t>
  </si>
  <si>
    <t>Stolek odkládací</t>
  </si>
  <si>
    <t xml:space="preserve">Křeslo </t>
  </si>
  <si>
    <t>Skříňka pod umyvadlo</t>
  </si>
  <si>
    <t>fototapeta</t>
  </si>
  <si>
    <t>Dřevěný stojanový věšák</t>
  </si>
  <si>
    <t>Bar + zázemí</t>
  </si>
  <si>
    <t xml:space="preserve">Stolek konferenční </t>
  </si>
  <si>
    <t>Křeslo konferenční</t>
  </si>
  <si>
    <t xml:space="preserve">Židle drátěná černá - kovová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</si>
</sst>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3F3F3F"/>
      <name val="Arial"/>
      <family val="2"/>
    </font>
    <font>
      <b/>
      <u/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rgb="FFDB303B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4" fontId="0" fillId="0" borderId="0" xfId="0" applyNumberFormat="1"/>
    <xf numFmtId="164" fontId="3" fillId="0" borderId="0" xfId="0" applyNumberFormat="1" applyFont="1"/>
    <xf numFmtId="0" fontId="3" fillId="0" borderId="0" xfId="0" applyFont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/>
    <xf numFmtId="164" fontId="0" fillId="0" borderId="0" xfId="0" applyNumberForma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9" fillId="3" borderId="0" xfId="0" applyFont="1" applyFill="1" applyAlignment="1" applyProtection="1">
      <alignment horizontal="left"/>
      <protection locked="0"/>
    </xf>
    <xf numFmtId="0" fontId="10" fillId="3" borderId="8" xfId="0" applyFont="1" applyFill="1" applyBorder="1" applyAlignment="1" applyProtection="1">
      <alignment horizontal="left" vertical="top"/>
      <protection locked="0"/>
    </xf>
    <xf numFmtId="0" fontId="10" fillId="3" borderId="0" xfId="0" applyFont="1" applyFill="1" applyAlignment="1" applyProtection="1">
      <alignment horizontal="left" vertical="top"/>
      <protection locked="0"/>
    </xf>
    <xf numFmtId="0" fontId="11" fillId="3" borderId="9" xfId="0" applyFont="1" applyFill="1" applyBorder="1" applyProtection="1">
      <protection locked="0"/>
    </xf>
    <xf numFmtId="44" fontId="13" fillId="3" borderId="1" xfId="1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0" fillId="0" borderId="0" xfId="0" applyProtection="1"/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vertical="top"/>
    </xf>
    <xf numFmtId="0" fontId="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wrapText="1"/>
    </xf>
    <xf numFmtId="0" fontId="7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vertical="center" wrapText="1"/>
    </xf>
    <xf numFmtId="0" fontId="8" fillId="0" borderId="0" xfId="0" applyFont="1" applyProtection="1"/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justify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6" fillId="0" borderId="0" xfId="0" applyFont="1" applyProtection="1"/>
    <xf numFmtId="0" fontId="0" fillId="2" borderId="1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/>
    </xf>
    <xf numFmtId="49" fontId="0" fillId="0" borderId="1" xfId="0" applyNumberFormat="1" applyBorder="1" applyAlignment="1" applyProtection="1">
      <alignment horizontal="center"/>
    </xf>
    <xf numFmtId="164" fontId="0" fillId="0" borderId="1" xfId="0" applyNumberFormat="1" applyBorder="1" applyProtection="1"/>
    <xf numFmtId="164" fontId="0" fillId="0" borderId="0" xfId="0" applyNumberFormat="1" applyProtection="1"/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164" fontId="3" fillId="0" borderId="1" xfId="0" applyNumberFormat="1" applyFont="1" applyBorder="1" applyProtection="1"/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164" fontId="3" fillId="0" borderId="7" xfId="0" applyNumberFormat="1" applyFont="1" applyBorder="1" applyProtection="1"/>
    <xf numFmtId="0" fontId="3" fillId="0" borderId="0" xfId="0" applyFont="1" applyAlignment="1" applyProtection="1">
      <alignment horizontal="center"/>
    </xf>
    <xf numFmtId="164" fontId="3" fillId="0" borderId="0" xfId="0" applyNumberFormat="1" applyFont="1" applyProtection="1"/>
    <xf numFmtId="0" fontId="9" fillId="3" borderId="0" xfId="0" applyFont="1" applyFill="1" applyAlignment="1" applyProtection="1">
      <alignment horizontal="left"/>
    </xf>
    <xf numFmtId="0" fontId="10" fillId="3" borderId="8" xfId="0" applyFont="1" applyFill="1" applyBorder="1" applyAlignment="1" applyProtection="1">
      <alignment horizontal="left" vertical="top"/>
    </xf>
    <xf numFmtId="0" fontId="10" fillId="3" borderId="0" xfId="0" applyFont="1" applyFill="1" applyAlignment="1" applyProtection="1">
      <alignment horizontal="left" vertical="top"/>
    </xf>
    <xf numFmtId="0" fontId="11" fillId="3" borderId="9" xfId="0" applyFont="1" applyFill="1" applyBorder="1" applyProtection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tabSelected="1" view="pageBreakPreview" topLeftCell="A13" zoomScale="120" zoomScaleNormal="220" zoomScaleSheetLayoutView="120" workbookViewId="0">
      <selection activeCell="I30" sqref="I30"/>
    </sheetView>
  </sheetViews>
  <sheetFormatPr defaultColWidth="8.85546875" defaultRowHeight="15" x14ac:dyDescent="0.25"/>
  <cols>
    <col min="1" max="1" width="3" customWidth="1"/>
    <col min="2" max="2" width="16.85546875" customWidth="1"/>
    <col min="3" max="3" width="33.140625" customWidth="1"/>
    <col min="4" max="4" width="29.85546875" customWidth="1"/>
    <col min="6" max="6" width="10.28515625" bestFit="1" customWidth="1"/>
    <col min="8" max="8" width="11.7109375" customWidth="1"/>
  </cols>
  <sheetData>
    <row r="1" spans="1:8" x14ac:dyDescent="0.25">
      <c r="A1" s="26"/>
      <c r="B1" s="26"/>
      <c r="C1" s="26"/>
      <c r="D1" s="26"/>
    </row>
    <row r="2" spans="1:8" ht="28.5" x14ac:dyDescent="0.45">
      <c r="A2" s="26"/>
      <c r="B2" s="27" t="s">
        <v>52</v>
      </c>
      <c r="C2" s="27"/>
      <c r="D2" s="27"/>
      <c r="E2" s="15"/>
      <c r="F2" s="15"/>
      <c r="G2" s="15"/>
      <c r="H2" s="15"/>
    </row>
    <row r="3" spans="1:8" x14ac:dyDescent="0.25">
      <c r="A3" s="26"/>
      <c r="B3" s="26"/>
      <c r="C3" s="26"/>
      <c r="D3" s="26"/>
    </row>
    <row r="4" spans="1:8" ht="44.1" customHeight="1" x14ac:dyDescent="0.25">
      <c r="A4" s="26"/>
      <c r="B4" s="28" t="s">
        <v>5</v>
      </c>
      <c r="C4" s="29" t="s">
        <v>34</v>
      </c>
      <c r="D4" s="30"/>
      <c r="E4" s="17"/>
      <c r="F4" s="17"/>
      <c r="G4" s="17"/>
      <c r="H4" s="17"/>
    </row>
    <row r="5" spans="1:8" ht="21.95" customHeight="1" x14ac:dyDescent="0.25">
      <c r="A5" s="26"/>
      <c r="B5" s="26"/>
      <c r="C5" s="31" t="s">
        <v>33</v>
      </c>
      <c r="D5" s="32"/>
      <c r="E5" s="18"/>
      <c r="F5" s="18"/>
      <c r="G5" s="18"/>
      <c r="H5" s="18"/>
    </row>
    <row r="6" spans="1:8" ht="15.6" customHeight="1" x14ac:dyDescent="0.25">
      <c r="A6" s="26"/>
      <c r="B6" s="26"/>
      <c r="C6" s="33"/>
      <c r="D6" s="34"/>
      <c r="E6" s="14"/>
      <c r="F6" s="14"/>
      <c r="G6" s="14"/>
      <c r="H6" s="14"/>
    </row>
    <row r="7" spans="1:8" x14ac:dyDescent="0.25">
      <c r="A7" s="26"/>
      <c r="B7" s="26" t="s">
        <v>6</v>
      </c>
      <c r="C7" s="35" t="s">
        <v>21</v>
      </c>
      <c r="D7" s="26"/>
    </row>
    <row r="8" spans="1:8" ht="30" customHeight="1" x14ac:dyDescent="0.25">
      <c r="A8" s="26"/>
      <c r="B8" s="26"/>
      <c r="C8" s="29" t="s">
        <v>32</v>
      </c>
      <c r="D8" s="26"/>
    </row>
    <row r="9" spans="1:8" ht="15" customHeight="1" x14ac:dyDescent="0.25">
      <c r="A9" s="26"/>
      <c r="B9" s="26"/>
      <c r="C9" s="31" t="s">
        <v>22</v>
      </c>
      <c r="D9" s="26"/>
    </row>
    <row r="10" spans="1:8" x14ac:dyDescent="0.25">
      <c r="A10" s="26"/>
      <c r="B10" s="26"/>
      <c r="C10" s="31" t="s">
        <v>31</v>
      </c>
      <c r="D10" s="26"/>
    </row>
    <row r="11" spans="1:8" x14ac:dyDescent="0.25">
      <c r="A11" s="26"/>
      <c r="B11" s="26"/>
      <c r="C11" s="31"/>
      <c r="D11" s="26"/>
    </row>
    <row r="12" spans="1:8" x14ac:dyDescent="0.25">
      <c r="A12" s="26"/>
      <c r="B12" s="26" t="s">
        <v>25</v>
      </c>
      <c r="C12" s="36" t="s">
        <v>26</v>
      </c>
      <c r="D12" s="26"/>
    </row>
    <row r="13" spans="1:8" x14ac:dyDescent="0.25">
      <c r="A13" s="26"/>
      <c r="B13" s="26"/>
      <c r="C13" s="36" t="s">
        <v>27</v>
      </c>
      <c r="D13" s="26"/>
    </row>
    <row r="14" spans="1:8" x14ac:dyDescent="0.25">
      <c r="A14" s="26"/>
      <c r="B14" s="26"/>
      <c r="C14" s="36" t="s">
        <v>28</v>
      </c>
      <c r="D14" s="26"/>
    </row>
    <row r="15" spans="1:8" x14ac:dyDescent="0.25">
      <c r="A15" s="26"/>
      <c r="B15" s="26"/>
      <c r="C15" s="36" t="s">
        <v>29</v>
      </c>
      <c r="D15" s="26"/>
    </row>
    <row r="16" spans="1:8" x14ac:dyDescent="0.25">
      <c r="A16" s="26"/>
      <c r="B16" s="26"/>
      <c r="C16" s="36" t="s">
        <v>30</v>
      </c>
      <c r="D16" s="26"/>
    </row>
    <row r="17" spans="1:6" x14ac:dyDescent="0.25">
      <c r="A17" s="26"/>
      <c r="B17" s="37"/>
      <c r="C17" s="31"/>
      <c r="D17" s="37"/>
    </row>
    <row r="18" spans="1:6" x14ac:dyDescent="0.25">
      <c r="A18" s="26"/>
      <c r="B18" s="38" t="s">
        <v>7</v>
      </c>
      <c r="C18" s="38" t="s">
        <v>23</v>
      </c>
      <c r="D18" s="37"/>
    </row>
    <row r="19" spans="1:6" x14ac:dyDescent="0.25">
      <c r="A19" s="26"/>
      <c r="B19" s="38"/>
      <c r="C19" s="37"/>
      <c r="D19" s="37"/>
    </row>
    <row r="20" spans="1:6" x14ac:dyDescent="0.25">
      <c r="A20" s="26"/>
      <c r="B20" s="37" t="s">
        <v>8</v>
      </c>
      <c r="C20" s="37" t="s">
        <v>24</v>
      </c>
      <c r="D20" s="37"/>
    </row>
    <row r="21" spans="1:6" x14ac:dyDescent="0.25">
      <c r="A21" s="26"/>
      <c r="B21" s="37"/>
      <c r="C21" s="37" t="s">
        <v>9</v>
      </c>
      <c r="D21" s="37"/>
    </row>
    <row r="22" spans="1:6" x14ac:dyDescent="0.25">
      <c r="A22" s="26"/>
      <c r="B22" s="37"/>
      <c r="C22" s="37"/>
      <c r="D22" s="37"/>
    </row>
    <row r="23" spans="1:6" x14ac:dyDescent="0.25">
      <c r="A23" s="26"/>
      <c r="B23" s="26"/>
      <c r="C23" s="26"/>
      <c r="D23" s="26"/>
    </row>
    <row r="24" spans="1:6" x14ac:dyDescent="0.25">
      <c r="A24" s="26"/>
      <c r="B24" s="26" t="s">
        <v>14</v>
      </c>
      <c r="C24" s="26"/>
      <c r="D24" s="26"/>
    </row>
    <row r="25" spans="1:6" x14ac:dyDescent="0.25">
      <c r="A25" s="26"/>
      <c r="B25" s="39" t="s">
        <v>15</v>
      </c>
      <c r="C25" s="40" t="s">
        <v>16</v>
      </c>
      <c r="D25" s="40" t="s">
        <v>10</v>
      </c>
      <c r="E25" s="5"/>
      <c r="F25" s="5"/>
    </row>
    <row r="26" spans="1:6" x14ac:dyDescent="0.25">
      <c r="A26" s="26"/>
      <c r="B26" s="41" t="s">
        <v>42</v>
      </c>
      <c r="C26" s="42" t="s">
        <v>81</v>
      </c>
      <c r="D26" s="42">
        <f>H34</f>
        <v>0</v>
      </c>
    </row>
    <row r="27" spans="1:6" x14ac:dyDescent="0.25">
      <c r="A27" s="26"/>
      <c r="B27" s="41" t="s">
        <v>42</v>
      </c>
      <c r="C27" s="42" t="s">
        <v>59</v>
      </c>
      <c r="D27" s="42">
        <f>'Lavice '!F9</f>
        <v>0</v>
      </c>
    </row>
    <row r="28" spans="1:6" x14ac:dyDescent="0.25">
      <c r="A28" s="26"/>
      <c r="B28" s="41" t="s">
        <v>44</v>
      </c>
      <c r="C28" s="42" t="s">
        <v>43</v>
      </c>
      <c r="D28" s="42">
        <f>Salonek!F17</f>
        <v>0</v>
      </c>
    </row>
    <row r="29" spans="1:6" x14ac:dyDescent="0.25">
      <c r="A29" s="26"/>
      <c r="B29" s="41" t="s">
        <v>50</v>
      </c>
      <c r="C29" s="42" t="s">
        <v>51</v>
      </c>
      <c r="D29" s="42">
        <f>Koupelna!F9</f>
        <v>0</v>
      </c>
    </row>
    <row r="30" spans="1:6" x14ac:dyDescent="0.25">
      <c r="A30" s="26"/>
      <c r="B30" s="41" t="s">
        <v>47</v>
      </c>
      <c r="C30" s="42" t="s">
        <v>48</v>
      </c>
      <c r="D30" s="42">
        <f>Pokoj!F19</f>
        <v>0</v>
      </c>
    </row>
    <row r="31" spans="1:6" x14ac:dyDescent="0.25">
      <c r="A31" s="26"/>
      <c r="B31" s="26"/>
      <c r="C31" s="43"/>
      <c r="D31" s="43"/>
    </row>
    <row r="32" spans="1:6" x14ac:dyDescent="0.25">
      <c r="A32" s="26"/>
      <c r="B32" s="44" t="s">
        <v>13</v>
      </c>
      <c r="C32" s="45"/>
      <c r="D32" s="46">
        <f>SUM(D26:D30)</f>
        <v>0</v>
      </c>
    </row>
    <row r="33" spans="1:6" ht="15.75" thickBot="1" x14ac:dyDescent="0.3">
      <c r="A33" s="26"/>
      <c r="B33" s="47" t="s">
        <v>11</v>
      </c>
      <c r="C33" s="48"/>
      <c r="D33" s="42">
        <f>D32*0.21</f>
        <v>0</v>
      </c>
      <c r="F33" s="10"/>
    </row>
    <row r="34" spans="1:6" ht="15.75" thickBot="1" x14ac:dyDescent="0.3">
      <c r="A34" s="26"/>
      <c r="B34" s="49" t="s">
        <v>12</v>
      </c>
      <c r="C34" s="50"/>
      <c r="D34" s="51">
        <f>D32+D33</f>
        <v>0</v>
      </c>
    </row>
    <row r="35" spans="1:6" x14ac:dyDescent="0.25">
      <c r="A35" s="26"/>
      <c r="B35" s="52"/>
      <c r="C35" s="52"/>
      <c r="D35" s="53"/>
    </row>
    <row r="36" spans="1:6" x14ac:dyDescent="0.25">
      <c r="A36" s="26"/>
      <c r="B36" s="52"/>
      <c r="C36" s="52"/>
      <c r="D36" s="53"/>
    </row>
    <row r="37" spans="1:6" x14ac:dyDescent="0.25">
      <c r="A37" s="26"/>
      <c r="B37" s="26"/>
      <c r="C37" s="26"/>
      <c r="D37" s="26"/>
    </row>
    <row r="38" spans="1:6" x14ac:dyDescent="0.25">
      <c r="A38" s="26"/>
      <c r="B38" s="54" t="s">
        <v>35</v>
      </c>
      <c r="C38" s="19"/>
      <c r="D38" s="19" t="s">
        <v>36</v>
      </c>
    </row>
    <row r="39" spans="1:6" x14ac:dyDescent="0.25">
      <c r="A39" s="26"/>
      <c r="B39" s="55" t="s">
        <v>37</v>
      </c>
      <c r="C39" s="20"/>
      <c r="D39" s="20" t="s">
        <v>37</v>
      </c>
    </row>
    <row r="40" spans="1:6" x14ac:dyDescent="0.25">
      <c r="A40" s="26"/>
      <c r="B40" s="55" t="s">
        <v>38</v>
      </c>
      <c r="C40" s="20"/>
      <c r="D40" s="20" t="s">
        <v>38</v>
      </c>
    </row>
    <row r="41" spans="1:6" x14ac:dyDescent="0.25">
      <c r="A41" s="26"/>
      <c r="B41" s="56" t="s">
        <v>39</v>
      </c>
      <c r="C41" s="21"/>
      <c r="D41" s="21" t="s">
        <v>40</v>
      </c>
    </row>
    <row r="42" spans="1:6" ht="15.75" thickBot="1" x14ac:dyDescent="0.3">
      <c r="A42" s="26"/>
      <c r="B42" s="57"/>
      <c r="C42" s="22"/>
      <c r="D42" s="22"/>
    </row>
    <row r="43" spans="1:6" x14ac:dyDescent="0.25">
      <c r="A43" s="26"/>
      <c r="B43" s="54" t="s">
        <v>41</v>
      </c>
      <c r="C43" s="19"/>
      <c r="D43" s="19" t="s">
        <v>41</v>
      </c>
    </row>
  </sheetData>
  <sheetProtection algorithmName="SHA-512" hashValue="g5b3qRbc8nHMtKfB8So5nb+p5yROgSE85jzeZlF9CRPX7nMe+rhBLC4Ws+54YrmOZww4BaoRUUXG3Mfph2LMSg==" saltValue="Wt3VdG4gc29N3tVGsOLRVw==" spinCount="100000" sheet="1" objects="1" scenarios="1"/>
  <mergeCells count="4">
    <mergeCell ref="B2:D2"/>
    <mergeCell ref="B32:C32"/>
    <mergeCell ref="B33:C33"/>
    <mergeCell ref="B34:C3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H12"/>
  <sheetViews>
    <sheetView view="pageBreakPreview" zoomScale="153" zoomScaleNormal="190" zoomScaleSheetLayoutView="153" workbookViewId="0">
      <selection activeCell="B19" sqref="B19"/>
    </sheetView>
  </sheetViews>
  <sheetFormatPr defaultColWidth="8.85546875" defaultRowHeight="15" x14ac:dyDescent="0.25"/>
  <cols>
    <col min="1" max="1" width="6.140625" customWidth="1"/>
    <col min="2" max="2" width="59.28515625" style="1" customWidth="1"/>
    <col min="3" max="3" width="12" style="3" customWidth="1"/>
    <col min="5" max="5" width="13.28515625" customWidth="1"/>
    <col min="6" max="6" width="16.140625" customWidth="1"/>
    <col min="7" max="7" width="12.28515625" bestFit="1" customWidth="1"/>
    <col min="8" max="8" width="13.85546875" bestFit="1" customWidth="1"/>
  </cols>
  <sheetData>
    <row r="4" spans="1:8" ht="22.35" customHeight="1" x14ac:dyDescent="0.35">
      <c r="A4" s="24" t="s">
        <v>17</v>
      </c>
      <c r="B4" s="24"/>
      <c r="C4" s="24"/>
      <c r="D4" s="24"/>
      <c r="E4" s="24"/>
      <c r="F4" s="24"/>
    </row>
    <row r="5" spans="1:8" ht="14.1" customHeight="1" x14ac:dyDescent="0.25">
      <c r="A5" s="25" t="s">
        <v>81</v>
      </c>
      <c r="B5" s="25"/>
      <c r="C5" s="25"/>
      <c r="D5" s="25"/>
      <c r="E5" s="25"/>
      <c r="F5" s="25"/>
    </row>
    <row r="6" spans="1:8" ht="27" customHeight="1" x14ac:dyDescent="0.25">
      <c r="A6" s="8" t="s">
        <v>54</v>
      </c>
      <c r="B6" s="9" t="s">
        <v>1</v>
      </c>
      <c r="C6" s="9" t="s">
        <v>19</v>
      </c>
      <c r="D6" s="9" t="s">
        <v>0</v>
      </c>
      <c r="E6" s="9" t="s">
        <v>2</v>
      </c>
      <c r="F6" s="9" t="s">
        <v>3</v>
      </c>
    </row>
    <row r="7" spans="1:8" x14ac:dyDescent="0.25">
      <c r="A7" s="6">
        <v>1</v>
      </c>
      <c r="B7" s="7" t="s">
        <v>58</v>
      </c>
      <c r="C7" s="6" t="s">
        <v>55</v>
      </c>
      <c r="D7" s="6">
        <v>1</v>
      </c>
      <c r="E7" s="23"/>
      <c r="F7" s="13">
        <f t="shared" ref="F7" si="0">D7*E7</f>
        <v>0</v>
      </c>
      <c r="G7" s="16"/>
      <c r="H7" s="16"/>
    </row>
    <row r="8" spans="1:8" x14ac:dyDescent="0.25">
      <c r="A8" s="6">
        <v>2</v>
      </c>
      <c r="B8" s="7" t="s">
        <v>56</v>
      </c>
      <c r="C8" s="6" t="s">
        <v>55</v>
      </c>
      <c r="D8" s="6">
        <v>1</v>
      </c>
      <c r="E8" s="23"/>
      <c r="F8" s="13">
        <f t="shared" ref="F8" si="1">D8*E8</f>
        <v>0</v>
      </c>
      <c r="G8" s="16"/>
      <c r="H8" s="16"/>
    </row>
    <row r="9" spans="1:8" x14ac:dyDescent="0.25">
      <c r="A9" s="6">
        <v>3</v>
      </c>
      <c r="B9" s="7" t="s">
        <v>57</v>
      </c>
      <c r="C9" s="6" t="s">
        <v>55</v>
      </c>
      <c r="D9" s="6">
        <v>1</v>
      </c>
      <c r="E9" s="23"/>
      <c r="F9" s="13">
        <f t="shared" ref="F9:F11" si="2">D9*E9</f>
        <v>0</v>
      </c>
      <c r="G9" s="16"/>
      <c r="H9" s="16"/>
    </row>
    <row r="10" spans="1:8" x14ac:dyDescent="0.25">
      <c r="A10" s="6">
        <v>4</v>
      </c>
      <c r="B10" s="7" t="s">
        <v>68</v>
      </c>
      <c r="C10" s="6" t="s">
        <v>55</v>
      </c>
      <c r="D10" s="6">
        <v>7</v>
      </c>
      <c r="E10" s="23"/>
      <c r="F10" s="13">
        <f>SUM(D10*E10)</f>
        <v>0</v>
      </c>
      <c r="G10" s="16"/>
      <c r="H10" s="16"/>
    </row>
    <row r="11" spans="1:8" x14ac:dyDescent="0.25">
      <c r="A11" s="6">
        <v>5</v>
      </c>
      <c r="B11" s="7" t="s">
        <v>80</v>
      </c>
      <c r="C11" s="6" t="s">
        <v>55</v>
      </c>
      <c r="D11" s="6">
        <v>2</v>
      </c>
      <c r="E11" s="23"/>
      <c r="F11" s="13">
        <f t="shared" si="2"/>
        <v>0</v>
      </c>
      <c r="G11" s="16"/>
      <c r="H11" s="16"/>
    </row>
    <row r="12" spans="1:8" x14ac:dyDescent="0.25">
      <c r="A12" s="3"/>
      <c r="B12" s="2"/>
      <c r="C12" s="4"/>
      <c r="D12" s="12" t="s">
        <v>4</v>
      </c>
      <c r="E12" s="11"/>
      <c r="F12" s="11">
        <f>SUM(F7:F11)</f>
        <v>0</v>
      </c>
      <c r="G12" s="10"/>
      <c r="H12" s="10"/>
    </row>
  </sheetData>
  <sheetProtection algorithmName="SHA-512" hashValue="BZT0DBj4rDi3PwLqyLIc7NCz34qVeAi0zk9oRk1ubmF7Xf0bY+o4vdYjBO36ylazTVaFKk7T/oDrUcYbvip8pg==" saltValue="gUqEsCV+jRd63bpNG4Ib0Q==" spinCount="100000" sheet="1" objects="1" scenarios="1"/>
  <mergeCells count="2">
    <mergeCell ref="A4:F4"/>
    <mergeCell ref="A5:F5"/>
  </mergeCells>
  <phoneticPr fontId="5" type="noConversion"/>
  <pageMargins left="0.7" right="0.7" top="0.75" bottom="0.75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56F8B-CADB-4F7A-A948-EE1657397A98}">
  <dimension ref="A1:F11"/>
  <sheetViews>
    <sheetView workbookViewId="0">
      <selection activeCell="K10" sqref="K10"/>
    </sheetView>
  </sheetViews>
  <sheetFormatPr defaultRowHeight="15" x14ac:dyDescent="0.25"/>
  <cols>
    <col min="1" max="1" width="6.140625" customWidth="1"/>
    <col min="2" max="2" width="59.28515625" customWidth="1"/>
    <col min="3" max="3" width="12" customWidth="1"/>
    <col min="4" max="4" width="8.85546875"/>
    <col min="5" max="5" width="13.28515625" customWidth="1"/>
    <col min="6" max="6" width="16.140625" customWidth="1"/>
  </cols>
  <sheetData>
    <row r="1" spans="1:6" x14ac:dyDescent="0.25">
      <c r="B1" s="1"/>
      <c r="C1" s="3"/>
    </row>
    <row r="2" spans="1:6" x14ac:dyDescent="0.25">
      <c r="B2" s="1"/>
      <c r="C2" s="3"/>
    </row>
    <row r="3" spans="1:6" ht="30" customHeight="1" x14ac:dyDescent="0.25">
      <c r="B3" s="1"/>
      <c r="C3" s="3"/>
    </row>
    <row r="4" spans="1:6" ht="30" customHeight="1" x14ac:dyDescent="0.35">
      <c r="A4" s="24" t="s">
        <v>17</v>
      </c>
      <c r="B4" s="24"/>
      <c r="C4" s="24"/>
      <c r="D4" s="24"/>
      <c r="E4" s="24"/>
      <c r="F4" s="24"/>
    </row>
    <row r="5" spans="1:6" ht="30" customHeight="1" x14ac:dyDescent="0.25">
      <c r="A5" s="25" t="s">
        <v>59</v>
      </c>
      <c r="B5" s="25"/>
      <c r="C5" s="25"/>
      <c r="D5" s="25"/>
      <c r="E5" s="25"/>
      <c r="F5" s="25"/>
    </row>
    <row r="6" spans="1:6" ht="30" customHeight="1" x14ac:dyDescent="0.25">
      <c r="A6" s="8" t="s">
        <v>54</v>
      </c>
      <c r="B6" s="9" t="s">
        <v>1</v>
      </c>
      <c r="C6" s="9" t="s">
        <v>19</v>
      </c>
      <c r="D6" s="9" t="s">
        <v>0</v>
      </c>
      <c r="E6" s="9" t="s">
        <v>2</v>
      </c>
      <c r="F6" s="9" t="s">
        <v>3</v>
      </c>
    </row>
    <row r="7" spans="1:6" ht="30" customHeight="1" x14ac:dyDescent="0.25">
      <c r="A7" s="6">
        <v>1</v>
      </c>
      <c r="B7" s="7" t="s">
        <v>59</v>
      </c>
      <c r="C7" s="6" t="s">
        <v>55</v>
      </c>
      <c r="D7" s="6">
        <v>1</v>
      </c>
      <c r="E7" s="23"/>
      <c r="F7" s="13">
        <f>SUM(D7*E7)</f>
        <v>0</v>
      </c>
    </row>
    <row r="8" spans="1:6" ht="30" customHeight="1" x14ac:dyDescent="0.25">
      <c r="A8" s="6">
        <v>2</v>
      </c>
      <c r="B8" s="7" t="s">
        <v>79</v>
      </c>
      <c r="C8" s="6" t="s">
        <v>55</v>
      </c>
      <c r="D8" s="6">
        <v>1</v>
      </c>
      <c r="E8" s="23"/>
      <c r="F8" s="13">
        <f t="shared" ref="F8" si="0">D8*E8</f>
        <v>0</v>
      </c>
    </row>
    <row r="9" spans="1:6" ht="30" customHeight="1" x14ac:dyDescent="0.25">
      <c r="A9" s="3"/>
      <c r="B9" s="2"/>
      <c r="C9" s="4"/>
      <c r="D9" s="12" t="s">
        <v>4</v>
      </c>
      <c r="E9" s="11"/>
      <c r="F9" s="11">
        <f>SUM(F7:F8)</f>
        <v>0</v>
      </c>
    </row>
    <row r="10" spans="1:6" ht="30" customHeight="1" x14ac:dyDescent="0.25"/>
    <row r="11" spans="1:6" ht="30" customHeight="1" x14ac:dyDescent="0.25"/>
  </sheetData>
  <sheetProtection algorithmName="SHA-512" hashValue="F5I3kYwqjI8ult7zcgS9M/rGVx+moasM+v8K0DbjwWUvteka0FdrONRLs+xQuqD++foOI3A/TAoio3IMMh1ODg==" saltValue="6Tgzxmq8UqrDZr7dpP3B0w==" spinCount="100000" sheet="1" objects="1" scenarios="1"/>
  <mergeCells count="2">
    <mergeCell ref="A4:F4"/>
    <mergeCell ref="A5:F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4:H17"/>
  <sheetViews>
    <sheetView view="pageBreakPreview" zoomScale="153" zoomScaleNormal="190" zoomScaleSheetLayoutView="153" workbookViewId="0">
      <selection activeCell="B14" sqref="B14"/>
    </sheetView>
  </sheetViews>
  <sheetFormatPr defaultColWidth="8.85546875" defaultRowHeight="15" x14ac:dyDescent="0.25"/>
  <cols>
    <col min="1" max="1" width="6.140625" customWidth="1"/>
    <col min="2" max="2" width="59.28515625" style="1" customWidth="1"/>
    <col min="3" max="3" width="13.42578125" style="3" customWidth="1"/>
    <col min="5" max="5" width="13" customWidth="1"/>
    <col min="6" max="6" width="14.85546875" customWidth="1"/>
    <col min="7" max="7" width="12.28515625" bestFit="1" customWidth="1"/>
    <col min="8" max="8" width="13.85546875" bestFit="1" customWidth="1"/>
  </cols>
  <sheetData>
    <row r="4" spans="1:8" ht="22.35" customHeight="1" x14ac:dyDescent="0.35">
      <c r="A4" s="24" t="s">
        <v>45</v>
      </c>
      <c r="B4" s="24"/>
      <c r="C4" s="24"/>
      <c r="D4" s="24"/>
      <c r="E4" s="24"/>
      <c r="F4" s="24"/>
    </row>
    <row r="5" spans="1:8" ht="14.1" customHeight="1" x14ac:dyDescent="0.25">
      <c r="A5" s="25" t="s">
        <v>43</v>
      </c>
      <c r="B5" s="25"/>
      <c r="C5" s="25"/>
      <c r="D5" s="25"/>
      <c r="E5" s="25"/>
      <c r="F5" s="25"/>
    </row>
    <row r="6" spans="1:8" ht="27" customHeight="1" x14ac:dyDescent="0.25">
      <c r="A6" s="8" t="s">
        <v>61</v>
      </c>
      <c r="B6" s="9" t="s">
        <v>1</v>
      </c>
      <c r="C6" s="9" t="s">
        <v>19</v>
      </c>
      <c r="D6" s="9" t="s">
        <v>0</v>
      </c>
      <c r="E6" s="9" t="s">
        <v>2</v>
      </c>
      <c r="F6" s="9" t="s">
        <v>3</v>
      </c>
    </row>
    <row r="7" spans="1:8" x14ac:dyDescent="0.25">
      <c r="A7" s="6">
        <v>1</v>
      </c>
      <c r="B7" s="7" t="s">
        <v>60</v>
      </c>
      <c r="C7" s="6" t="s">
        <v>20</v>
      </c>
      <c r="D7" s="6">
        <v>1</v>
      </c>
      <c r="E7" s="23"/>
      <c r="F7" s="13">
        <f t="shared" ref="F7:F16" si="0">D7*E7</f>
        <v>0</v>
      </c>
      <c r="G7" s="16"/>
      <c r="H7" s="16"/>
    </row>
    <row r="8" spans="1:8" x14ac:dyDescent="0.25">
      <c r="A8" s="6">
        <v>2</v>
      </c>
      <c r="B8" s="7" t="s">
        <v>63</v>
      </c>
      <c r="C8" s="6" t="s">
        <v>20</v>
      </c>
      <c r="D8" s="6">
        <v>1</v>
      </c>
      <c r="E8" s="23"/>
      <c r="F8" s="13">
        <f t="shared" si="0"/>
        <v>0</v>
      </c>
      <c r="G8" s="16"/>
      <c r="H8" s="16"/>
    </row>
    <row r="9" spans="1:8" x14ac:dyDescent="0.25">
      <c r="A9" s="6">
        <v>3</v>
      </c>
      <c r="B9" s="7" t="s">
        <v>62</v>
      </c>
      <c r="C9" s="6" t="s">
        <v>20</v>
      </c>
      <c r="D9" s="6">
        <v>1</v>
      </c>
      <c r="E9" s="23"/>
      <c r="F9" s="13">
        <f t="shared" si="0"/>
        <v>0</v>
      </c>
      <c r="G9" s="16"/>
      <c r="H9" s="16"/>
    </row>
    <row r="10" spans="1:8" x14ac:dyDescent="0.25">
      <c r="A10" s="6">
        <v>4</v>
      </c>
      <c r="B10" s="7" t="s">
        <v>64</v>
      </c>
      <c r="C10" s="6" t="s">
        <v>20</v>
      </c>
      <c r="D10" s="6">
        <v>1</v>
      </c>
      <c r="E10" s="23"/>
      <c r="F10" s="13">
        <f t="shared" si="0"/>
        <v>0</v>
      </c>
      <c r="G10" s="16"/>
      <c r="H10" s="16"/>
    </row>
    <row r="11" spans="1:8" x14ac:dyDescent="0.25">
      <c r="A11" s="6">
        <v>5</v>
      </c>
      <c r="B11" s="7" t="s">
        <v>82</v>
      </c>
      <c r="C11" s="6" t="s">
        <v>20</v>
      </c>
      <c r="D11" s="6">
        <v>1</v>
      </c>
      <c r="E11" s="23"/>
      <c r="F11" s="13">
        <f t="shared" si="0"/>
        <v>0</v>
      </c>
      <c r="G11" s="16"/>
      <c r="H11" s="16"/>
    </row>
    <row r="12" spans="1:8" x14ac:dyDescent="0.25">
      <c r="A12" s="6">
        <v>6</v>
      </c>
      <c r="B12" s="7" t="s">
        <v>83</v>
      </c>
      <c r="C12" s="6" t="s">
        <v>20</v>
      </c>
      <c r="D12" s="6">
        <v>2</v>
      </c>
      <c r="E12" s="23"/>
      <c r="F12" s="13">
        <f t="shared" si="0"/>
        <v>0</v>
      </c>
      <c r="G12" s="16"/>
      <c r="H12" s="16"/>
    </row>
    <row r="13" spans="1:8" x14ac:dyDescent="0.25">
      <c r="A13" s="6">
        <v>7</v>
      </c>
      <c r="B13" s="7" t="s">
        <v>65</v>
      </c>
      <c r="C13" s="6" t="s">
        <v>20</v>
      </c>
      <c r="D13" s="6">
        <v>1</v>
      </c>
      <c r="E13" s="23"/>
      <c r="F13" s="13">
        <f t="shared" si="0"/>
        <v>0</v>
      </c>
      <c r="G13" s="16"/>
      <c r="H13" s="16"/>
    </row>
    <row r="14" spans="1:8" x14ac:dyDescent="0.25">
      <c r="A14" s="6">
        <v>8</v>
      </c>
      <c r="B14" s="7" t="s">
        <v>66</v>
      </c>
      <c r="C14" s="6" t="s">
        <v>20</v>
      </c>
      <c r="D14" s="6">
        <v>2</v>
      </c>
      <c r="E14" s="23"/>
      <c r="F14" s="13">
        <f>SUM(D14*E14)</f>
        <v>0</v>
      </c>
      <c r="G14" s="16"/>
      <c r="H14" s="16"/>
    </row>
    <row r="15" spans="1:8" x14ac:dyDescent="0.25">
      <c r="A15" s="6">
        <v>9</v>
      </c>
      <c r="B15" s="7" t="s">
        <v>67</v>
      </c>
      <c r="C15" s="6" t="s">
        <v>18</v>
      </c>
      <c r="D15" s="6">
        <v>24</v>
      </c>
      <c r="E15" s="23"/>
      <c r="F15" s="13">
        <f>SUM(D15*E15)</f>
        <v>0</v>
      </c>
      <c r="G15" s="16"/>
      <c r="H15" s="16"/>
    </row>
    <row r="16" spans="1:8" x14ac:dyDescent="0.25">
      <c r="A16" s="6">
        <v>10</v>
      </c>
      <c r="B16" s="7" t="s">
        <v>68</v>
      </c>
      <c r="C16" s="6" t="s">
        <v>20</v>
      </c>
      <c r="D16" s="6">
        <v>7</v>
      </c>
      <c r="E16" s="23"/>
      <c r="F16" s="13">
        <f t="shared" si="0"/>
        <v>0</v>
      </c>
      <c r="G16" s="16"/>
      <c r="H16" s="16"/>
    </row>
    <row r="17" spans="1:8" x14ac:dyDescent="0.25">
      <c r="A17" s="3"/>
      <c r="B17" s="2"/>
      <c r="C17" s="4"/>
      <c r="D17" s="12" t="s">
        <v>4</v>
      </c>
      <c r="E17" s="11"/>
      <c r="F17" s="11">
        <f>SUM(F7:F16)</f>
        <v>0</v>
      </c>
      <c r="G17" s="10"/>
      <c r="H17" s="10"/>
    </row>
  </sheetData>
  <sheetProtection algorithmName="SHA-512" hashValue="RfphFBk1iLR3lOHoVWhI3mvYzXN8cNA1+ikc6mXn2wgzxQ4tBNDD930ma+WXtNtR4mun0P13kh8H/habGNZApA==" saltValue="jKyJVvaVZc/8JaUJhdmpLg==" spinCount="100000" sheet="1" objects="1" scenarios="1"/>
  <mergeCells count="2">
    <mergeCell ref="A4:F4"/>
    <mergeCell ref="A5:F5"/>
  </mergeCells>
  <phoneticPr fontId="5" type="noConversion"/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3DA3A-3C9B-3C40-9803-00063CD5F596}">
  <sheetPr>
    <pageSetUpPr fitToPage="1"/>
  </sheetPr>
  <dimension ref="A4:H9"/>
  <sheetViews>
    <sheetView view="pageBreakPreview" zoomScale="153" zoomScaleNormal="190" zoomScaleSheetLayoutView="153" workbookViewId="0">
      <selection activeCell="D8" sqref="D8"/>
    </sheetView>
  </sheetViews>
  <sheetFormatPr defaultColWidth="8.85546875" defaultRowHeight="15" x14ac:dyDescent="0.25"/>
  <cols>
    <col min="1" max="1" width="6.140625" customWidth="1"/>
    <col min="2" max="2" width="59.28515625" style="1" customWidth="1"/>
    <col min="3" max="3" width="12.28515625" style="3" customWidth="1"/>
    <col min="5" max="5" width="13" customWidth="1"/>
    <col min="6" max="6" width="16.7109375" customWidth="1"/>
    <col min="7" max="7" width="12.28515625" bestFit="1" customWidth="1"/>
    <col min="8" max="8" width="13.85546875" bestFit="1" customWidth="1"/>
  </cols>
  <sheetData>
    <row r="4" spans="1:8" ht="22.35" customHeight="1" x14ac:dyDescent="0.35">
      <c r="A4" s="24" t="s">
        <v>49</v>
      </c>
      <c r="B4" s="24"/>
      <c r="C4" s="24"/>
      <c r="D4" s="24"/>
      <c r="E4" s="24"/>
      <c r="F4" s="24"/>
    </row>
    <row r="5" spans="1:8" ht="14.1" customHeight="1" x14ac:dyDescent="0.25">
      <c r="A5" s="25" t="s">
        <v>51</v>
      </c>
      <c r="B5" s="25"/>
      <c r="C5" s="25"/>
      <c r="D5" s="25"/>
      <c r="E5" s="25"/>
      <c r="F5" s="25"/>
    </row>
    <row r="6" spans="1:8" ht="27" customHeight="1" x14ac:dyDescent="0.25">
      <c r="A6" s="8" t="s">
        <v>61</v>
      </c>
      <c r="B6" s="9" t="s">
        <v>1</v>
      </c>
      <c r="C6" s="9" t="s">
        <v>19</v>
      </c>
      <c r="D6" s="9" t="s">
        <v>0</v>
      </c>
      <c r="E6" s="9" t="s">
        <v>2</v>
      </c>
      <c r="F6" s="9" t="s">
        <v>3</v>
      </c>
    </row>
    <row r="7" spans="1:8" x14ac:dyDescent="0.25">
      <c r="A7" s="6">
        <v>1</v>
      </c>
      <c r="B7" s="7" t="s">
        <v>78</v>
      </c>
      <c r="C7" s="6" t="s">
        <v>20</v>
      </c>
      <c r="D7" s="6">
        <v>1</v>
      </c>
      <c r="E7" s="23"/>
      <c r="F7" s="13">
        <f t="shared" ref="F7:F8" si="0">D7*E7</f>
        <v>0</v>
      </c>
      <c r="G7" s="16"/>
      <c r="H7" s="16"/>
    </row>
    <row r="8" spans="1:8" x14ac:dyDescent="0.25">
      <c r="A8" s="6">
        <v>2</v>
      </c>
      <c r="B8" s="7" t="s">
        <v>84</v>
      </c>
      <c r="C8" s="6" t="s">
        <v>20</v>
      </c>
      <c r="D8" s="6">
        <v>1</v>
      </c>
      <c r="E8" s="23"/>
      <c r="F8" s="13">
        <f t="shared" si="0"/>
        <v>0</v>
      </c>
      <c r="G8" s="16"/>
      <c r="H8" s="16"/>
    </row>
    <row r="9" spans="1:8" x14ac:dyDescent="0.25">
      <c r="A9" s="3"/>
      <c r="B9" s="2"/>
      <c r="C9" s="4"/>
      <c r="D9" s="12" t="s">
        <v>4</v>
      </c>
      <c r="E9" s="11"/>
      <c r="F9" s="11">
        <f>SUM(F7:F8)</f>
        <v>0</v>
      </c>
      <c r="G9" s="10"/>
      <c r="H9" s="10"/>
    </row>
  </sheetData>
  <sheetProtection algorithmName="SHA-512" hashValue="9NoiMpNIUhP5BMOnzLgldtO/5+d+bFSIWw4u0PsbY6uzxJm/+FpeT82ELhFiGOuzaj8FZQn96jp80UpQXbmrHQ==" saltValue="78WFa8LyUkb0e6/qrD1a3Q==" spinCount="100000" sheet="1" objects="1" scenarios="1"/>
  <mergeCells count="2">
    <mergeCell ref="A4:F4"/>
    <mergeCell ref="A5:F5"/>
  </mergeCells>
  <phoneticPr fontId="5" type="noConversion"/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D7DEF-6959-7B4E-A15C-B6F8CEB7603D}">
  <sheetPr>
    <pageSetUpPr fitToPage="1"/>
  </sheetPr>
  <dimension ref="A4:H19"/>
  <sheetViews>
    <sheetView view="pageBreakPreview" zoomScale="153" zoomScaleNormal="190" zoomScaleSheetLayoutView="153" workbookViewId="0">
      <selection activeCell="I13" sqref="I13"/>
    </sheetView>
  </sheetViews>
  <sheetFormatPr defaultColWidth="8.85546875" defaultRowHeight="15" x14ac:dyDescent="0.25"/>
  <cols>
    <col min="1" max="1" width="6.140625" customWidth="1"/>
    <col min="2" max="2" width="59.28515625" style="1" customWidth="1"/>
    <col min="3" max="3" width="11.7109375" style="3" customWidth="1"/>
    <col min="5" max="5" width="13.85546875" customWidth="1"/>
    <col min="6" max="6" width="16.42578125" customWidth="1"/>
    <col min="7" max="7" width="12.28515625" bestFit="1" customWidth="1"/>
    <col min="8" max="8" width="13.85546875" bestFit="1" customWidth="1"/>
  </cols>
  <sheetData>
    <row r="4" spans="1:8" ht="22.35" customHeight="1" x14ac:dyDescent="0.35">
      <c r="A4" s="24" t="s">
        <v>46</v>
      </c>
      <c r="B4" s="24"/>
      <c r="C4" s="24"/>
      <c r="D4" s="24"/>
      <c r="E4" s="24"/>
      <c r="F4" s="24"/>
    </row>
    <row r="5" spans="1:8" ht="14.1" customHeight="1" x14ac:dyDescent="0.25">
      <c r="A5" s="25" t="s">
        <v>48</v>
      </c>
      <c r="B5" s="25"/>
      <c r="C5" s="25"/>
      <c r="D5" s="25"/>
      <c r="E5" s="25"/>
      <c r="F5" s="25"/>
    </row>
    <row r="6" spans="1:8" ht="27" customHeight="1" x14ac:dyDescent="0.25">
      <c r="A6" s="8" t="s">
        <v>61</v>
      </c>
      <c r="B6" s="9" t="s">
        <v>1</v>
      </c>
      <c r="C6" s="9" t="s">
        <v>19</v>
      </c>
      <c r="D6" s="9" t="s">
        <v>0</v>
      </c>
      <c r="E6" s="9" t="s">
        <v>2</v>
      </c>
      <c r="F6" s="9" t="s">
        <v>3</v>
      </c>
    </row>
    <row r="7" spans="1:8" x14ac:dyDescent="0.25">
      <c r="A7" s="6">
        <v>1</v>
      </c>
      <c r="B7" s="7" t="s">
        <v>69</v>
      </c>
      <c r="C7" s="6" t="s">
        <v>20</v>
      </c>
      <c r="D7" s="6">
        <v>1</v>
      </c>
      <c r="E7" s="23"/>
      <c r="F7" s="13">
        <f t="shared" ref="F7:F8" si="0">D7*E7</f>
        <v>0</v>
      </c>
      <c r="G7" s="16"/>
      <c r="H7" s="16"/>
    </row>
    <row r="8" spans="1:8" x14ac:dyDescent="0.25">
      <c r="A8" s="6">
        <v>2</v>
      </c>
      <c r="B8" s="7" t="s">
        <v>70</v>
      </c>
      <c r="C8" s="6" t="s">
        <v>20</v>
      </c>
      <c r="D8" s="6">
        <v>1</v>
      </c>
      <c r="E8" s="23"/>
      <c r="F8" s="13">
        <f t="shared" si="0"/>
        <v>0</v>
      </c>
      <c r="G8" s="16"/>
      <c r="H8" s="16"/>
    </row>
    <row r="9" spans="1:8" x14ac:dyDescent="0.25">
      <c r="A9" s="6">
        <v>3</v>
      </c>
      <c r="B9" s="7" t="s">
        <v>71</v>
      </c>
      <c r="C9" s="6" t="s">
        <v>20</v>
      </c>
      <c r="D9" s="6">
        <v>1</v>
      </c>
      <c r="E9" s="23"/>
      <c r="F9" s="13">
        <f t="shared" ref="F9:F17" si="1">D9*E9</f>
        <v>0</v>
      </c>
      <c r="G9" s="16"/>
      <c r="H9" s="16"/>
    </row>
    <row r="10" spans="1:8" x14ac:dyDescent="0.25">
      <c r="A10" s="6">
        <v>4</v>
      </c>
      <c r="B10" s="7" t="s">
        <v>72</v>
      </c>
      <c r="C10" s="6" t="s">
        <v>20</v>
      </c>
      <c r="D10" s="6">
        <v>1</v>
      </c>
      <c r="E10" s="23"/>
      <c r="F10" s="13">
        <f t="shared" si="1"/>
        <v>0</v>
      </c>
      <c r="G10" s="16"/>
      <c r="H10" s="16"/>
    </row>
    <row r="11" spans="1:8" x14ac:dyDescent="0.25">
      <c r="A11" s="6">
        <v>5</v>
      </c>
      <c r="B11" s="7" t="s">
        <v>73</v>
      </c>
      <c r="C11" s="6" t="s">
        <v>20</v>
      </c>
      <c r="D11" s="6">
        <v>2</v>
      </c>
      <c r="E11" s="23"/>
      <c r="F11" s="13">
        <f t="shared" si="1"/>
        <v>0</v>
      </c>
      <c r="G11" s="16"/>
      <c r="H11" s="16"/>
    </row>
    <row r="12" spans="1:8" x14ac:dyDescent="0.25">
      <c r="A12" s="6">
        <v>6</v>
      </c>
      <c r="B12" s="7" t="s">
        <v>53</v>
      </c>
      <c r="C12" s="6" t="s">
        <v>20</v>
      </c>
      <c r="D12" s="6">
        <v>1</v>
      </c>
      <c r="E12" s="23"/>
      <c r="F12" s="13">
        <f t="shared" si="1"/>
        <v>0</v>
      </c>
      <c r="G12" s="16"/>
      <c r="H12" s="16"/>
    </row>
    <row r="13" spans="1:8" x14ac:dyDescent="0.25">
      <c r="A13" s="6">
        <v>7</v>
      </c>
      <c r="B13" s="7" t="s">
        <v>74</v>
      </c>
      <c r="C13" s="6" t="s">
        <v>20</v>
      </c>
      <c r="D13" s="6">
        <v>1</v>
      </c>
      <c r="E13" s="23"/>
      <c r="F13" s="13">
        <f t="shared" si="1"/>
        <v>0</v>
      </c>
      <c r="G13" s="16"/>
      <c r="H13" s="16"/>
    </row>
    <row r="14" spans="1:8" x14ac:dyDescent="0.25">
      <c r="A14" s="6">
        <v>8</v>
      </c>
      <c r="B14" s="7" t="s">
        <v>75</v>
      </c>
      <c r="C14" s="6" t="s">
        <v>20</v>
      </c>
      <c r="D14" s="6">
        <v>2</v>
      </c>
      <c r="E14" s="23"/>
      <c r="F14" s="13">
        <f t="shared" si="1"/>
        <v>0</v>
      </c>
      <c r="G14" s="16"/>
      <c r="H14" s="16"/>
    </row>
    <row r="15" spans="1:8" x14ac:dyDescent="0.25">
      <c r="A15" s="6">
        <v>9</v>
      </c>
      <c r="B15" s="7" t="s">
        <v>76</v>
      </c>
      <c r="C15" s="6" t="s">
        <v>20</v>
      </c>
      <c r="D15" s="6">
        <v>1</v>
      </c>
      <c r="E15" s="23"/>
      <c r="F15" s="13">
        <f t="shared" si="1"/>
        <v>0</v>
      </c>
      <c r="G15" s="16"/>
      <c r="H15" s="16"/>
    </row>
    <row r="16" spans="1:8" x14ac:dyDescent="0.25">
      <c r="A16" s="6">
        <v>10</v>
      </c>
      <c r="B16" s="7" t="s">
        <v>77</v>
      </c>
      <c r="C16" s="6" t="s">
        <v>20</v>
      </c>
      <c r="D16" s="6">
        <v>2</v>
      </c>
      <c r="E16" s="23"/>
      <c r="F16" s="13">
        <f t="shared" si="1"/>
        <v>0</v>
      </c>
      <c r="G16" s="16"/>
      <c r="H16" s="16"/>
    </row>
    <row r="17" spans="1:8" x14ac:dyDescent="0.25">
      <c r="A17" s="6">
        <v>11</v>
      </c>
      <c r="B17" s="7" t="s">
        <v>67</v>
      </c>
      <c r="C17" s="6" t="s">
        <v>18</v>
      </c>
      <c r="D17" s="6">
        <v>17</v>
      </c>
      <c r="E17" s="23"/>
      <c r="F17" s="13">
        <f t="shared" si="1"/>
        <v>0</v>
      </c>
      <c r="G17" s="16"/>
      <c r="H17" s="16"/>
    </row>
    <row r="18" spans="1:8" x14ac:dyDescent="0.25">
      <c r="A18" s="6">
        <v>12</v>
      </c>
      <c r="B18" s="7" t="s">
        <v>68</v>
      </c>
      <c r="C18" s="6" t="s">
        <v>20</v>
      </c>
      <c r="D18" s="6">
        <v>1</v>
      </c>
      <c r="E18" s="23"/>
      <c r="F18" s="13">
        <f t="shared" ref="F18" si="2">D18*E18</f>
        <v>0</v>
      </c>
      <c r="G18" s="16"/>
      <c r="H18" s="16"/>
    </row>
    <row r="19" spans="1:8" x14ac:dyDescent="0.25">
      <c r="A19" s="3"/>
      <c r="B19" s="2"/>
      <c r="C19" s="4"/>
      <c r="D19" s="12" t="s">
        <v>4</v>
      </c>
      <c r="E19" s="11"/>
      <c r="F19" s="11">
        <f>SUM(F7:F18)</f>
        <v>0</v>
      </c>
      <c r="G19" s="10"/>
      <c r="H19" s="10"/>
    </row>
  </sheetData>
  <sheetProtection algorithmName="SHA-512" hashValue="RfUEWO7ttZLaUawgZXCBFhSS0cX+MG+wcR3e+orvKevs2ehVLH1rI8KXBzfbgWkSKY105qB1MP5vWWhBqRRxyA==" saltValue="AdrY0KuJC5TNpmnR6n1xDg==" spinCount="100000" sheet="1" objects="1" scenarios="1"/>
  <mergeCells count="2">
    <mergeCell ref="A4:F4"/>
    <mergeCell ref="A5:F5"/>
  </mergeCells>
  <phoneticPr fontId="5" type="noConversion"/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kryci list</vt:lpstr>
      <vt:lpstr>Bar+zázemí</vt:lpstr>
      <vt:lpstr>Lavice </vt:lpstr>
      <vt:lpstr>Salonek</vt:lpstr>
      <vt:lpstr>Koupelna</vt:lpstr>
      <vt:lpstr>Pokoj</vt:lpstr>
      <vt:lpstr>N.28</vt:lpstr>
      <vt:lpstr>'Bar+zázemí'!Oblast_tisku</vt:lpstr>
      <vt:lpstr>Koupelna!Oblast_tisku</vt:lpstr>
      <vt:lpstr>'kryci list'!Oblast_tisku</vt:lpstr>
      <vt:lpstr>Pokoj!Oblast_tisku</vt:lpstr>
      <vt:lpstr>Salonek!Oblast_tisku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Dubový</dc:creator>
  <cp:lastModifiedBy>Špačková Štěpánka</cp:lastModifiedBy>
  <cp:lastPrinted>2024-02-12T13:29:36Z</cp:lastPrinted>
  <dcterms:created xsi:type="dcterms:W3CDTF">2019-02-27T23:44:56Z</dcterms:created>
  <dcterms:modified xsi:type="dcterms:W3CDTF">2025-06-04T06:26:27Z</dcterms:modified>
</cp:coreProperties>
</file>